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<sst xmlns="http://schemas.openxmlformats.org/spreadsheetml/2006/main" count="21" uniqueCount="21">
  <si>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показателей</t>
  </si>
  <si>
    <t>Уточненный план на 01.09.2012</t>
  </si>
  <si>
    <t xml:space="preserve"> Прогноз 2013 года  к уточненому плану 2012 года (%)</t>
  </si>
  <si>
    <t>ВСЕГО ДОХОДОВ</t>
  </si>
  <si>
    <t>в том числе</t>
  </si>
  <si>
    <t>Налоговые доходы</t>
  </si>
  <si>
    <t>Неналоговые доходы</t>
  </si>
  <si>
    <t>ВСЕГО РАСХОДОВ</t>
  </si>
  <si>
    <t>ДЕФИЦИТ</t>
  </si>
  <si>
    <t>Прогноз</t>
  </si>
  <si>
    <t>основных характеристик консолидированного бюджета района</t>
  </si>
  <si>
    <t>тыс.рублей</t>
  </si>
  <si>
    <t>Е.В.Терентьева</t>
  </si>
  <si>
    <t>Первый зам. главы Администрации района по финансово-экономическим вопросам, начальник финансового управления</t>
  </si>
  <si>
    <t>Безвозмездные поступления</t>
  </si>
  <si>
    <t xml:space="preserve">Итого налоговые, неналоговые доходы  </t>
  </si>
  <si>
    <t>Прогноз             на 2022 год</t>
  </si>
  <si>
    <t>на 2021 год и на плановый период 2022 и 2023 годов</t>
  </si>
  <si>
    <t>Прогноз 
на 2021 год</t>
  </si>
  <si>
    <t>Прогноз             на 2023 год</t>
  </si>
  <si>
    <t>400950,3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</si>
</sst>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" fillId="33" borderId="10" xfId="52" applyFont="1" applyFill="1" applyBorder="1" applyAlignment="1">
      <alignment vertical="top"/>
      <protection/>
    </xf>
    <xf numFmtId="173" fontId="3" fillId="33" borderId="10" xfId="52" applyNumberFormat="1" applyFont="1" applyFill="1" applyBorder="1" applyAlignment="1">
      <alignment/>
      <protection/>
    </xf>
    <xf numFmtId="173" fontId="3" fillId="33" borderId="10" xfId="53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49" fontId="40" fillId="0" borderId="0" xfId="0" applyNumberFormat="1" applyFont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right" vertical="top" wrapText="1"/>
    </xf>
    <xf numFmtId="173" fontId="3" fillId="33" borderId="11" xfId="52" applyNumberFormat="1" applyFont="1" applyFill="1" applyBorder="1" applyAlignment="1">
      <alignment/>
      <protection/>
    </xf>
    <xf numFmtId="173" fontId="3" fillId="33" borderId="0" xfId="52" applyNumberFormat="1" applyFont="1" applyFill="1" applyBorder="1" applyAlignment="1">
      <alignment/>
      <protection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 wrapText="1"/>
    </xf>
    <xf numFmtId="0" fontId="39" fillId="33" borderId="12" xfId="0" applyFont="1" applyFill="1" applyBorder="1" applyAlignment="1">
      <alignment horizontal="right"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top" wrapText="1"/>
      <protection/>
    </xf>
    <xf numFmtId="0" fontId="3" fillId="33" borderId="10" xfId="52" applyFont="1" applyFill="1" applyBorder="1">
      <alignment/>
      <protection/>
    </xf>
    <xf numFmtId="0" fontId="3" fillId="33" borderId="10" xfId="52" applyFont="1" applyFill="1" applyBorder="1" applyAlignment="1">
      <alignment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90" zoomScaleNormal="90" zoomScalePageLayoutView="0" workbookViewId="0" topLeftCell="A1">
      <selection activeCell="F6" sqref="F6"/>
    </sheetView>
  </sheetViews>
  <sheetFormatPr defaultColWidth="9.140625" defaultRowHeight="15"/>
  <cols>
    <col min="1" max="1" width="50.7109375" style="0" customWidth="1"/>
    <col min="2" max="2" width="14.421875" style="0" hidden="1" customWidth="1"/>
    <col min="3" max="3" width="16.140625" style="0" customWidth="1"/>
    <col min="4" max="4" width="13.7109375" style="0" hidden="1" customWidth="1"/>
    <col min="5" max="5" width="15.8515625" style="0" customWidth="1"/>
    <col min="6" max="6" width="16.140625" style="0" customWidth="1"/>
    <col min="7" max="8" width="11.7109375" style="0" bestFit="1" customWidth="1"/>
    <col min="9" max="9" width="16.421875" style="0" customWidth="1"/>
  </cols>
  <sheetData>
    <row r="1" spans="1:6" ht="18.75">
      <c r="A1" s="17" t="s">
        <v>9</v>
      </c>
      <c r="B1" s="17"/>
      <c r="C1" s="17"/>
      <c r="D1" s="17"/>
      <c r="E1" s="17"/>
      <c r="F1" s="17"/>
    </row>
    <row r="2" spans="1:6" ht="21.75" customHeight="1">
      <c r="A2" s="18" t="s">
        <v>10</v>
      </c>
      <c r="B2" s="18"/>
      <c r="C2" s="18"/>
      <c r="D2" s="18"/>
      <c r="E2" s="18"/>
      <c r="F2" s="18"/>
    </row>
    <row r="3" spans="1:6" ht="18.75">
      <c r="A3" s="17" t="s">
        <v>17</v>
      </c>
      <c r="B3" s="17"/>
      <c r="C3" s="17"/>
      <c r="D3" s="17"/>
      <c r="E3" s="17"/>
      <c r="F3" s="17"/>
    </row>
    <row r="4" spans="1:6" ht="18.75">
      <c r="A4" s="17"/>
      <c r="B4" s="17"/>
      <c r="C4" s="17"/>
      <c r="D4" s="17"/>
      <c r="E4" s="17"/>
      <c r="F4" s="17"/>
    </row>
    <row r="5" spans="1:6" ht="18.75">
      <c r="A5" s="19" t="s">
        <v>11</v>
      </c>
      <c r="B5" s="19"/>
      <c r="C5" s="19"/>
      <c r="D5" s="19"/>
      <c r="E5" s="19"/>
      <c r="F5" s="19"/>
    </row>
    <row r="6" spans="1:6" ht="46.5" customHeight="1">
      <c r="A6" s="20" t="s">
        <v>0</v>
      </c>
      <c r="B6" s="21" t="s">
        <v>1</v>
      </c>
      <c r="C6" s="21" t="s">
        <v>18</v>
      </c>
      <c r="D6" s="21" t="s">
        <v>2</v>
      </c>
      <c r="E6" s="21" t="s">
        <v>16</v>
      </c>
      <c r="F6" s="21" t="s">
        <v>19</v>
      </c>
    </row>
    <row r="7" spans="1:9" ht="18.75">
      <c r="A7" s="2" t="s">
        <v>3</v>
      </c>
      <c r="B7" s="3">
        <v>47392479.8</v>
      </c>
      <c r="C7" s="3">
        <f>C11+C12</f>
        <v>395555.466</v>
      </c>
      <c r="D7" s="3">
        <f>D11+D12</f>
        <v>0</v>
      </c>
      <c r="E7" s="3">
        <f>E11+E12</f>
        <v>398286.27</v>
      </c>
      <c r="F7" s="3">
        <f>F11+F12</f>
        <v>369717.4</v>
      </c>
      <c r="G7" s="10"/>
      <c r="H7" s="11"/>
      <c r="I7" s="11"/>
    </row>
    <row r="8" spans="1:6" ht="18.75">
      <c r="A8" s="22" t="s">
        <v>4</v>
      </c>
      <c r="B8" s="3"/>
      <c r="C8" s="3"/>
      <c r="D8" s="3"/>
      <c r="E8" s="3"/>
      <c r="F8" s="3"/>
    </row>
    <row r="9" spans="1:6" ht="18.75">
      <c r="A9" s="2" t="s">
        <v>5</v>
      </c>
      <c r="B9" s="3">
        <v>27808595.2</v>
      </c>
      <c r="C9" s="3">
        <v>92116.3</v>
      </c>
      <c r="D9" s="3"/>
      <c r="E9" s="3">
        <v>93430.9</v>
      </c>
      <c r="F9" s="3">
        <v>96545.7</v>
      </c>
    </row>
    <row r="10" spans="1:6" ht="18.75">
      <c r="A10" s="2" t="s">
        <v>6</v>
      </c>
      <c r="B10" s="3">
        <v>4201182.3</v>
      </c>
      <c r="C10" s="3">
        <v>19739.5</v>
      </c>
      <c r="D10" s="3"/>
      <c r="E10" s="3">
        <v>19850.3</v>
      </c>
      <c r="F10" s="3">
        <v>19967.4</v>
      </c>
    </row>
    <row r="11" spans="1:6" ht="24" customHeight="1">
      <c r="A11" s="23" t="s">
        <v>15</v>
      </c>
      <c r="B11" s="3">
        <v>32009777.5</v>
      </c>
      <c r="C11" s="3">
        <f>C9+C10</f>
        <v>111855.8</v>
      </c>
      <c r="D11" s="3">
        <f>D9+D10</f>
        <v>0</v>
      </c>
      <c r="E11" s="3">
        <f>E9+E10</f>
        <v>113281.2</v>
      </c>
      <c r="F11" s="3">
        <f>F9+F10</f>
        <v>116513.1</v>
      </c>
    </row>
    <row r="12" spans="1:6" ht="22.5" customHeight="1">
      <c r="A12" s="23" t="s">
        <v>14</v>
      </c>
      <c r="B12" s="3">
        <v>15382702.3</v>
      </c>
      <c r="C12" s="3">
        <f>261853.866+10922.9*2</f>
        <v>283699.666</v>
      </c>
      <c r="D12" s="3"/>
      <c r="E12" s="3">
        <f>234330.17+50674.9</f>
        <v>285005.07</v>
      </c>
      <c r="F12" s="3">
        <f>219662.5+33541.8</f>
        <v>253204.3</v>
      </c>
    </row>
    <row r="13" spans="1:8" ht="18.75">
      <c r="A13" s="2" t="s">
        <v>7</v>
      </c>
      <c r="B13" s="4">
        <v>55250549.445999995</v>
      </c>
      <c r="C13" s="9" t="s">
        <v>20</v>
      </c>
      <c r="D13" s="4"/>
      <c r="E13" s="4">
        <v>405828.8</v>
      </c>
      <c r="F13" s="3">
        <v>379484.2</v>
      </c>
      <c r="G13" s="10"/>
      <c r="H13" s="8"/>
    </row>
    <row r="14" spans="1:7" ht="18.75">
      <c r="A14" s="2" t="s">
        <v>8</v>
      </c>
      <c r="B14" s="3">
        <v>47392479.8</v>
      </c>
      <c r="C14" s="3">
        <f>C7-C13</f>
        <v>-5394.8339999999735</v>
      </c>
      <c r="D14" s="3">
        <f>D7-D13</f>
        <v>0</v>
      </c>
      <c r="E14" s="3">
        <f>E7-E13</f>
        <v>-7542.52999999997</v>
      </c>
      <c r="F14" s="3">
        <f>F7-F13</f>
        <v>-9766.799999999988</v>
      </c>
      <c r="G14" s="12"/>
    </row>
    <row r="15" ht="15">
      <c r="A15" s="7"/>
    </row>
    <row r="16" spans="1:6" ht="18.75">
      <c r="A16" s="6"/>
      <c r="B16" s="6"/>
      <c r="C16" s="6"/>
      <c r="D16" s="1"/>
      <c r="E16" s="1"/>
      <c r="F16" s="1"/>
    </row>
    <row r="17" spans="1:6" ht="18.75">
      <c r="A17" s="6"/>
      <c r="B17" s="6"/>
      <c r="C17" s="6"/>
      <c r="D17" s="5"/>
      <c r="E17" s="5"/>
      <c r="F17" s="1"/>
    </row>
    <row r="18" spans="1:6" ht="78" customHeight="1">
      <c r="A18" s="14" t="s">
        <v>13</v>
      </c>
      <c r="B18" s="14"/>
      <c r="C18" s="14"/>
      <c r="D18" s="1"/>
      <c r="E18" s="15" t="s">
        <v>12</v>
      </c>
      <c r="F18" s="16"/>
    </row>
    <row r="19" spans="1:3" ht="15">
      <c r="A19" s="13"/>
      <c r="B19" s="13"/>
      <c r="C19" s="13"/>
    </row>
  </sheetData>
  <sheetProtection/>
  <mergeCells count="8">
    <mergeCell ref="A1:F1"/>
    <mergeCell ref="A2:F2"/>
    <mergeCell ref="A3:F3"/>
    <mergeCell ref="A19:C19"/>
    <mergeCell ref="A4:F4"/>
    <mergeCell ref="A5:F5"/>
    <mergeCell ref="A18:C18"/>
    <mergeCell ref="E18:F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Лида</cp:lastModifiedBy>
  <cp:lastPrinted>2020-11-12T07:26:49Z</cp:lastPrinted>
  <dcterms:created xsi:type="dcterms:W3CDTF">2013-11-08T12:37:13Z</dcterms:created>
  <dcterms:modified xsi:type="dcterms:W3CDTF">2020-11-12T07:26:51Z</dcterms:modified>
  <cp:category/>
  <cp:version/>
  <cp:contentType/>
  <cp:contentStatus/>
</cp:coreProperties>
</file>