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3920" windowHeight="832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<sst xmlns="http://schemas.openxmlformats.org/spreadsheetml/2006/main" count="60" uniqueCount="60">
  <si>
    <t>Ожидаемое исполнение бюджета по расходам  Подосиновского</t>
  </si>
  <si>
    <t>Наименование показателей</t>
  </si>
  <si>
    <t>(тыс.руб)</t>
  </si>
  <si>
    <t>ДОХОДЫ:</t>
  </si>
  <si>
    <r>
      <t>в т.ч.</t>
    </r>
    <r>
      <rPr>
        <b/>
        <sz val="10"/>
        <rFont val="Arial Cyr"/>
        <family val="0"/>
      </rPr>
      <t xml:space="preserve"> Налоговые и неналоговые доходы</t>
    </r>
  </si>
  <si>
    <t>НДФЛ</t>
  </si>
  <si>
    <t>Акцизы</t>
  </si>
  <si>
    <t>Налог на имущество физических лиц</t>
  </si>
  <si>
    <t>Земельный налог</t>
  </si>
  <si>
    <t>Неналоговые доходы:</t>
  </si>
  <si>
    <t>Аренда земли</t>
  </si>
  <si>
    <t>Аренда имущества</t>
  </si>
  <si>
    <t>Прочие доходы от использования имущества</t>
  </si>
  <si>
    <t>Доходы от оказания платных услуг и компенсации затрат государства</t>
  </si>
  <si>
    <t>Невыясненные поступления</t>
  </si>
  <si>
    <t>Прочие неналоговые доходы</t>
  </si>
  <si>
    <t>Безвозмездные поступления:</t>
  </si>
  <si>
    <t>Дотация на выравнивание бюджетной обеспеченности</t>
  </si>
  <si>
    <t>Дотация на сбалансированность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</si>
  <si>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</si>
  <si>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</si>
  <si>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</si>
  <si>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</si>
  <si>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РАСХОДЫ:</t>
  </si>
  <si>
    <t>Функционирование высшего должностного лица субъекта Россиской Федерации и муниципального образования</t>
  </si>
  <si>
    <t>ФункционированиеПравительства Российской Федерации, высших исполнительных органов государственной власти субъектов Российской Федерции, местных администраций</t>
  </si>
  <si>
    <t>Мобилизационная и вневойсковая подготовка</t>
  </si>
  <si>
    <r>
      <rPr>
        <b/>
        <sz val="10"/>
        <rFont val="Arial Cyr"/>
        <family val="0"/>
      </rPr>
      <t>Национальная оборона</t>
    </r>
    <r>
      <rPr>
        <sz val="10"/>
        <rFont val="Arial Cyr"/>
        <family val="0"/>
      </rPr>
      <t xml:space="preserve"> (раздел 02)</t>
    </r>
  </si>
  <si>
    <r>
      <rPr>
        <b/>
        <sz val="10"/>
        <rFont val="Arial Cyr"/>
        <family val="0"/>
      </rPr>
      <t xml:space="preserve">Национальная безопасность и правоохранительная деятельность </t>
    </r>
    <r>
      <rPr>
        <sz val="10"/>
        <rFont val="Arial Cyr"/>
        <family val="0"/>
      </rPr>
      <t>(раздел 03)</t>
    </r>
  </si>
  <si>
    <r>
      <t>в т.ч.</t>
    </r>
    <r>
      <rPr>
        <b/>
        <sz val="10"/>
        <rFont val="Arial Cyr"/>
        <family val="0"/>
      </rPr>
      <t xml:space="preserve"> Общегосударственные вопросы </t>
    </r>
    <r>
      <rPr>
        <sz val="10"/>
        <rFont val="Arial Cyr"/>
        <family val="0"/>
      </rPr>
      <t>(раздел 01)</t>
    </r>
  </si>
  <si>
    <t>Обеспечение пожарной безопасности</t>
  </si>
  <si>
    <r>
      <t xml:space="preserve">Национальная экономика     </t>
    </r>
    <r>
      <rPr>
        <sz val="10"/>
        <rFont val="Arial Cyr"/>
        <family val="0"/>
      </rPr>
      <t>(раздел 04)</t>
    </r>
  </si>
  <si>
    <t>Дорожное хозяйство (внедорожные фонды)</t>
  </si>
  <si>
    <t>Другие вопросы в области национальной экономики</t>
  </si>
  <si>
    <r>
      <rPr>
        <b/>
        <sz val="10"/>
        <rFont val="Arial Cyr"/>
        <family val="0"/>
      </rPr>
      <t>Жилищно-коммунальное хозяйство</t>
    </r>
    <r>
      <rPr>
        <sz val="10"/>
        <rFont val="Arial Cyr"/>
        <family val="0"/>
      </rPr>
      <t xml:space="preserve"> (раздел 05)</t>
    </r>
  </si>
  <si>
    <t>Жилищное хозяйство</t>
  </si>
  <si>
    <t>Коммунальное хозяйство</t>
  </si>
  <si>
    <t>Благоустройство</t>
  </si>
  <si>
    <r>
      <rPr>
        <b/>
        <sz val="10"/>
        <rFont val="Arial Cyr"/>
        <family val="0"/>
      </rPr>
      <t>Культура, кинематография</t>
    </r>
    <r>
      <rPr>
        <sz val="10"/>
        <rFont val="Arial Cyr"/>
        <family val="0"/>
      </rPr>
      <t xml:space="preserve"> (раздел 08)</t>
    </r>
  </si>
  <si>
    <t>Культура</t>
  </si>
  <si>
    <r>
      <rPr>
        <b/>
        <sz val="10"/>
        <rFont val="Arial Cyr"/>
        <family val="0"/>
      </rPr>
      <t>Социальная политика</t>
    </r>
    <r>
      <rPr>
        <sz val="10"/>
        <rFont val="Arial Cyr"/>
        <family val="0"/>
      </rPr>
      <t xml:space="preserve"> (раздел 10)</t>
    </r>
  </si>
  <si>
    <t>Пенсионное обеспечение</t>
  </si>
  <si>
    <t xml:space="preserve">Физическая культура и спорт (раздел 11) </t>
  </si>
  <si>
    <t>Массовый спорт</t>
  </si>
  <si>
    <t>Дефицит (-), профицит (+)</t>
  </si>
  <si>
    <t>Глава администрации Подосиновского городского поселения</t>
  </si>
  <si>
    <t>М.В. Крутоумова</t>
  </si>
  <si>
    <r>
      <t>из них-</t>
    </r>
    <r>
      <rPr>
        <b/>
        <i/>
        <sz val="10"/>
        <rFont val="Arial Cyr"/>
        <family val="0"/>
      </rPr>
      <t>Налоговые доходы:</t>
    </r>
  </si>
  <si>
    <t>Другие общегосударственные вопросы</t>
  </si>
  <si>
    <t>Обслуживание государственного внутреннего и муниципального долга</t>
  </si>
  <si>
    <r>
      <t xml:space="preserve">Обслуживание государственного и муниципального долга </t>
    </r>
    <r>
      <rPr>
        <sz val="10"/>
        <rFont val="Arial Cyr"/>
        <family val="0"/>
      </rPr>
      <t>(раздел 13)</t>
    </r>
  </si>
  <si>
    <t xml:space="preserve">Прочие МБТ,передаваемые бюджетам </t>
  </si>
  <si>
    <t>Доходы от продажи материальных и нематериальных активов</t>
  </si>
  <si>
    <t xml:space="preserve">Межбюджетные трансферты </t>
  </si>
  <si>
    <t>Межбюджетные трансферты  общего характера бюджетам бюджетной системы РФ</t>
  </si>
  <si>
    <t xml:space="preserve">          городского поселения  за 2020 год</t>
  </si>
  <si>
    <t>ЕСН</t>
  </si>
  <si>
    <t>Исполнение бюджета на 01.11.2020</t>
  </si>
  <si>
    <t>Ожидаемое исполнение 2020 год</t>
  </si>
  <si>
    <t>Утвержденный план на 2020 год (Уточненный)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</si>
</sst>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43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34" borderId="11" xfId="0" applyNumberFormat="1" applyFill="1" applyBorder="1" applyAlignment="1">
      <alignment horizontal="center" vertical="center"/>
    </xf>
    <xf numFmtId="164" fontId="0" fillId="34" borderId="13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64" fontId="0" fillId="34" borderId="11" xfId="0" applyNumberFormat="1" applyFill="1" applyBorder="1" applyAlignment="1">
      <alignment horizontal="center" vertical="center"/>
    </xf>
    <xf numFmtId="164" fontId="0" fillId="34" borderId="13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4" fontId="0" fillId="34" borderId="11" xfId="0" applyNumberFormat="1" applyFont="1" applyFill="1" applyBorder="1" applyAlignment="1">
      <alignment horizontal="center" vertical="center"/>
    </xf>
    <xf numFmtId="164" fontId="0" fillId="34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\AppData\Local\&#1050;&#1077;&#1081;&#1089;&#1080;&#1089;&#1090;&#1077;&#1084;&#1089;\&#1041;&#1102;&#1076;&#1078;&#1077;&#1090;-&#1050;&#1057;\ReportManager\&#1042;&#1072;&#1088;&#1080;&#1072;&#1085;&#1090;%20(&#1085;&#1086;&#1074;&#1099;&#1081;%20&#1086;&#1090;%2030.10.2018%2017_05_54)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2">
      <selection activeCell="N34" sqref="N34"/>
    </sheetView>
  </sheetViews>
  <sheetFormatPr defaultColWidth="9.00390625" defaultRowHeight="12.75"/>
  <cols>
    <col min="3" max="3" width="15.25390625" style="0" customWidth="1"/>
    <col min="4" max="4" width="9.125" style="8" customWidth="1"/>
    <col min="5" max="5" width="10.125" style="8" customWidth="1"/>
    <col min="6" max="6" width="9.125" style="8" customWidth="1"/>
    <col min="7" max="7" width="10.25390625" style="8" customWidth="1"/>
    <col min="8" max="8" width="18.75390625" style="8" customWidth="1"/>
    <col min="9" max="9" width="12.75390625" style="0" bestFit="1" customWidth="1"/>
  </cols>
  <sheetData>
    <row r="1" spans="2:8" ht="12.75" customHeight="1" hidden="1">
      <c r="B1" s="39" t="s">
        <v>0</v>
      </c>
      <c r="C1" s="39"/>
      <c r="D1" s="39"/>
      <c r="E1" s="39"/>
      <c r="F1" s="39"/>
      <c r="G1" s="39"/>
      <c r="H1" s="39"/>
    </row>
    <row r="2" spans="2:8" ht="12.75">
      <c r="B2" s="39"/>
      <c r="C2" s="39"/>
      <c r="D2" s="39"/>
      <c r="E2" s="39"/>
      <c r="F2" s="39"/>
      <c r="G2" s="39"/>
      <c r="H2" s="39"/>
    </row>
    <row r="3" spans="2:8" ht="12.75">
      <c r="B3" s="39" t="s">
        <v>55</v>
      </c>
      <c r="C3" s="39"/>
      <c r="D3" s="39"/>
      <c r="E3" s="39"/>
      <c r="F3" s="39"/>
      <c r="G3" s="39"/>
      <c r="H3" s="39"/>
    </row>
    <row r="4" ht="33.75" customHeight="1">
      <c r="H4" s="8" t="s">
        <v>2</v>
      </c>
    </row>
    <row r="5" ht="12.75" hidden="1"/>
    <row r="6" spans="1:8" ht="12.75" customHeight="1">
      <c r="A6" s="28" t="s">
        <v>1</v>
      </c>
      <c r="B6" s="49"/>
      <c r="C6" s="29"/>
      <c r="D6" s="28" t="s">
        <v>59</v>
      </c>
      <c r="E6" s="29"/>
      <c r="F6" s="55" t="s">
        <v>57</v>
      </c>
      <c r="G6" s="55"/>
      <c r="H6" s="56" t="s">
        <v>58</v>
      </c>
    </row>
    <row r="7" spans="1:8" ht="39" customHeight="1">
      <c r="A7" s="30"/>
      <c r="B7" s="50"/>
      <c r="C7" s="31"/>
      <c r="D7" s="30"/>
      <c r="E7" s="31"/>
      <c r="F7" s="55"/>
      <c r="G7" s="55"/>
      <c r="H7" s="56"/>
    </row>
    <row r="8" spans="1:8" ht="12.75">
      <c r="A8" s="59">
        <v>1</v>
      </c>
      <c r="B8" s="60"/>
      <c r="C8" s="61"/>
      <c r="D8" s="32">
        <v>2</v>
      </c>
      <c r="E8" s="33"/>
      <c r="F8" s="65">
        <v>3</v>
      </c>
      <c r="G8" s="66"/>
      <c r="H8" s="9">
        <v>4</v>
      </c>
    </row>
    <row r="9" spans="1:9" ht="12.75">
      <c r="A9" s="40" t="s">
        <v>3</v>
      </c>
      <c r="B9" s="41"/>
      <c r="C9" s="42"/>
      <c r="D9" s="34">
        <f>D11+D17+D25</f>
        <v>24023.827999999998</v>
      </c>
      <c r="E9" s="35"/>
      <c r="F9" s="34">
        <f>F10+F25</f>
        <v>14721.66109</v>
      </c>
      <c r="G9" s="35"/>
      <c r="H9" s="7">
        <f>H10+H25</f>
        <v>23816.098</v>
      </c>
      <c r="I9" s="98">
        <f>23816.098-H9</f>
        <v>0</v>
      </c>
    </row>
    <row r="10" spans="1:8" ht="26.25" customHeight="1">
      <c r="A10" s="43" t="s">
        <v>4</v>
      </c>
      <c r="B10" s="44"/>
      <c r="C10" s="45"/>
      <c r="D10" s="34">
        <f>D11+D17</f>
        <v>9152.8</v>
      </c>
      <c r="E10" s="35"/>
      <c r="F10" s="34">
        <f>F17+F11</f>
        <v>8402.92182</v>
      </c>
      <c r="G10" s="35"/>
      <c r="H10" s="7">
        <f>H11+H17</f>
        <v>9494.400000000001</v>
      </c>
    </row>
    <row r="11" spans="1:8" ht="12.75">
      <c r="A11" s="40" t="s">
        <v>47</v>
      </c>
      <c r="B11" s="41"/>
      <c r="C11" s="42"/>
      <c r="D11" s="20">
        <f>D12+D13+D14+D15+D16</f>
        <v>7670.5</v>
      </c>
      <c r="E11" s="21"/>
      <c r="F11" s="20">
        <f>F12+F13+F14+F15</f>
        <v>7099.424</v>
      </c>
      <c r="G11" s="21"/>
      <c r="H11" s="10">
        <f>H12+H1+H14+H15+H16+H13</f>
        <v>7992.6</v>
      </c>
    </row>
    <row r="12" spans="1:8" ht="12.75">
      <c r="A12" s="36" t="s">
        <v>5</v>
      </c>
      <c r="B12" s="37"/>
      <c r="C12" s="38"/>
      <c r="D12" s="27">
        <v>5114.3</v>
      </c>
      <c r="E12" s="52"/>
      <c r="F12" s="67">
        <v>5131.62078</v>
      </c>
      <c r="G12" s="22"/>
      <c r="H12" s="11">
        <v>5564.3</v>
      </c>
    </row>
    <row r="13" spans="1:8" ht="12.75">
      <c r="A13" s="36" t="s">
        <v>6</v>
      </c>
      <c r="B13" s="37"/>
      <c r="C13" s="38"/>
      <c r="D13" s="25">
        <v>1236.3</v>
      </c>
      <c r="E13" s="26"/>
      <c r="F13" s="53">
        <v>1013.91634</v>
      </c>
      <c r="G13" s="54"/>
      <c r="H13" s="12">
        <v>1236.3</v>
      </c>
    </row>
    <row r="14" spans="1:8" ht="12.75">
      <c r="A14" s="37" t="s">
        <v>7</v>
      </c>
      <c r="B14" s="37"/>
      <c r="C14" s="38"/>
      <c r="D14" s="18">
        <v>428.1</v>
      </c>
      <c r="E14" s="19"/>
      <c r="F14" s="51">
        <v>318.01608</v>
      </c>
      <c r="G14" s="52"/>
      <c r="H14" s="11">
        <v>418.1</v>
      </c>
    </row>
    <row r="15" spans="1:8" ht="12.75">
      <c r="A15" s="36" t="s">
        <v>8</v>
      </c>
      <c r="B15" s="37"/>
      <c r="C15" s="38"/>
      <c r="D15" s="18">
        <v>792.9</v>
      </c>
      <c r="E15" s="19"/>
      <c r="F15" s="51">
        <v>635.8708</v>
      </c>
      <c r="G15" s="52"/>
      <c r="H15" s="11">
        <v>773.9</v>
      </c>
    </row>
    <row r="16" spans="1:12" ht="12.75">
      <c r="A16" s="36" t="s">
        <v>56</v>
      </c>
      <c r="B16" s="37"/>
      <c r="C16" s="38"/>
      <c r="D16" s="18">
        <v>98.9</v>
      </c>
      <c r="E16" s="19"/>
      <c r="F16" s="51">
        <v>0</v>
      </c>
      <c r="G16" s="52"/>
      <c r="H16" s="11"/>
      <c r="L16" s="98"/>
    </row>
    <row r="17" spans="1:8" ht="12.75">
      <c r="A17" s="46" t="s">
        <v>9</v>
      </c>
      <c r="B17" s="47"/>
      <c r="C17" s="48"/>
      <c r="D17" s="20">
        <f>D18+D19+D20+D21+D24+D22</f>
        <v>1482.3</v>
      </c>
      <c r="E17" s="21"/>
      <c r="F17" s="20">
        <f>F18+F19+F20+F21+F22+F23+F24</f>
        <v>1303.49782</v>
      </c>
      <c r="G17" s="21"/>
      <c r="H17" s="10">
        <f>H18+H19+H20+H21+H22+H24</f>
        <v>1501.8000000000002</v>
      </c>
    </row>
    <row r="18" spans="1:8" ht="12.75">
      <c r="A18" s="36" t="s">
        <v>10</v>
      </c>
      <c r="B18" s="37"/>
      <c r="C18" s="38"/>
      <c r="D18" s="18">
        <v>650.9</v>
      </c>
      <c r="E18" s="19"/>
      <c r="F18" s="51">
        <v>573.31546</v>
      </c>
      <c r="G18" s="52"/>
      <c r="H18" s="11">
        <v>690.9</v>
      </c>
    </row>
    <row r="19" spans="1:8" ht="12.75">
      <c r="A19" s="36" t="s">
        <v>11</v>
      </c>
      <c r="B19" s="37"/>
      <c r="C19" s="38"/>
      <c r="D19" s="18">
        <v>301.4</v>
      </c>
      <c r="E19" s="19"/>
      <c r="F19" s="51">
        <v>273.63</v>
      </c>
      <c r="G19" s="52"/>
      <c r="H19" s="11">
        <v>301.4</v>
      </c>
    </row>
    <row r="20" spans="1:8" ht="23.25" customHeight="1">
      <c r="A20" s="43" t="s">
        <v>12</v>
      </c>
      <c r="B20" s="44"/>
      <c r="C20" s="45"/>
      <c r="D20" s="18">
        <v>300</v>
      </c>
      <c r="E20" s="19"/>
      <c r="F20" s="51">
        <v>333.13</v>
      </c>
      <c r="G20" s="52"/>
      <c r="H20" s="11">
        <v>375.6</v>
      </c>
    </row>
    <row r="21" spans="1:8" ht="27" customHeight="1">
      <c r="A21" s="43" t="s">
        <v>13</v>
      </c>
      <c r="B21" s="44"/>
      <c r="C21" s="45"/>
      <c r="D21" s="18">
        <v>150</v>
      </c>
      <c r="E21" s="19"/>
      <c r="F21" s="51">
        <v>86.82236</v>
      </c>
      <c r="G21" s="52"/>
      <c r="H21" s="11">
        <v>95.5</v>
      </c>
    </row>
    <row r="22" spans="1:8" ht="31.5" customHeight="1">
      <c r="A22" s="43" t="s">
        <v>52</v>
      </c>
      <c r="B22" s="44"/>
      <c r="C22" s="45"/>
      <c r="D22" s="18"/>
      <c r="E22" s="19"/>
      <c r="F22" s="51">
        <v>0</v>
      </c>
      <c r="G22" s="52"/>
      <c r="H22" s="11">
        <v>0</v>
      </c>
    </row>
    <row r="23" spans="1:8" ht="12.75">
      <c r="A23" s="36" t="s">
        <v>14</v>
      </c>
      <c r="B23" s="37"/>
      <c r="C23" s="38"/>
      <c r="D23" s="18">
        <v>0</v>
      </c>
      <c r="E23" s="19"/>
      <c r="F23" s="51">
        <v>0</v>
      </c>
      <c r="G23" s="52"/>
      <c r="H23" s="11">
        <v>0</v>
      </c>
    </row>
    <row r="24" spans="1:8" ht="12.75">
      <c r="A24" s="36" t="s">
        <v>15</v>
      </c>
      <c r="B24" s="37"/>
      <c r="C24" s="38"/>
      <c r="D24" s="18">
        <v>80</v>
      </c>
      <c r="E24" s="19"/>
      <c r="F24" s="51">
        <v>36.6</v>
      </c>
      <c r="G24" s="52"/>
      <c r="H24" s="11">
        <v>38.4</v>
      </c>
    </row>
    <row r="25" spans="1:8" ht="12.75">
      <c r="A25" s="40" t="s">
        <v>16</v>
      </c>
      <c r="B25" s="41"/>
      <c r="C25" s="42"/>
      <c r="D25" s="20">
        <f>D26+D27+D28+D29+D30+D31+D32</f>
        <v>14871.027999999998</v>
      </c>
      <c r="E25" s="21"/>
      <c r="F25" s="20">
        <f>F26+F27+F28+F29+F30+F31</f>
        <v>6318.73927</v>
      </c>
      <c r="G25" s="21"/>
      <c r="H25" s="10">
        <f>H26+H27+H28+H29+H31+H30+H32</f>
        <v>14321.698</v>
      </c>
    </row>
    <row r="26" spans="1:8" ht="28.5" customHeight="1">
      <c r="A26" s="43" t="s">
        <v>17</v>
      </c>
      <c r="B26" s="44"/>
      <c r="C26" s="45"/>
      <c r="D26" s="18"/>
      <c r="E26" s="19"/>
      <c r="F26" s="51"/>
      <c r="G26" s="52"/>
      <c r="H26" s="11"/>
    </row>
    <row r="27" spans="1:8" ht="12.75">
      <c r="A27" s="36" t="s">
        <v>18</v>
      </c>
      <c r="B27" s="37"/>
      <c r="C27" s="38"/>
      <c r="D27" s="25">
        <v>2322</v>
      </c>
      <c r="E27" s="26"/>
      <c r="F27" s="53">
        <v>2142.442</v>
      </c>
      <c r="G27" s="54"/>
      <c r="H27" s="12">
        <v>2322</v>
      </c>
    </row>
    <row r="28" spans="1:8" ht="12.75">
      <c r="A28" s="36" t="s">
        <v>19</v>
      </c>
      <c r="B28" s="37"/>
      <c r="C28" s="38"/>
      <c r="D28" s="27">
        <v>6761.728</v>
      </c>
      <c r="E28" s="19"/>
      <c r="F28" s="51">
        <v>1070.296</v>
      </c>
      <c r="G28" s="52"/>
      <c r="H28" s="11">
        <v>6749.298</v>
      </c>
    </row>
    <row r="29" spans="1:9" ht="12.75">
      <c r="A29" s="36" t="s">
        <v>20</v>
      </c>
      <c r="B29" s="37"/>
      <c r="C29" s="38"/>
      <c r="D29" s="18">
        <v>256</v>
      </c>
      <c r="E29" s="19"/>
      <c r="F29" s="51">
        <v>198.86627</v>
      </c>
      <c r="G29" s="52"/>
      <c r="H29" s="11">
        <v>256.1</v>
      </c>
      <c r="I29" s="5"/>
    </row>
    <row r="30" spans="1:8" ht="12.75">
      <c r="A30" s="36" t="s">
        <v>21</v>
      </c>
      <c r="B30" s="37"/>
      <c r="C30" s="38"/>
      <c r="D30" s="27">
        <v>4531.3</v>
      </c>
      <c r="E30" s="19"/>
      <c r="F30" s="51">
        <v>2907.109</v>
      </c>
      <c r="G30" s="52"/>
      <c r="H30" s="11">
        <v>4994.3</v>
      </c>
    </row>
    <row r="31" spans="1:8" ht="12.75">
      <c r="A31" s="36" t="s">
        <v>22</v>
      </c>
      <c r="B31" s="37"/>
      <c r="C31" s="38"/>
      <c r="D31" s="18">
        <v>1000</v>
      </c>
      <c r="E31" s="19"/>
      <c r="F31" s="51">
        <v>0.026</v>
      </c>
      <c r="G31" s="52"/>
      <c r="H31" s="11"/>
    </row>
    <row r="32" spans="1:9" ht="12.75">
      <c r="A32" s="59" t="s">
        <v>51</v>
      </c>
      <c r="B32" s="60"/>
      <c r="C32" s="61"/>
      <c r="D32" s="18"/>
      <c r="E32" s="19"/>
      <c r="F32" s="51">
        <v>0</v>
      </c>
      <c r="G32" s="52"/>
      <c r="H32" s="11"/>
      <c r="I32" s="100"/>
    </row>
    <row r="33" spans="1:10" ht="12.75">
      <c r="A33" s="40" t="s">
        <v>23</v>
      </c>
      <c r="B33" s="41"/>
      <c r="C33" s="42"/>
      <c r="D33" s="20">
        <f>D34+D38+D40+D42+D45+D49+D54+D56+D58+D60</f>
        <v>26072.06974</v>
      </c>
      <c r="E33" s="21"/>
      <c r="F33" s="23">
        <f>F34+F38+F40+F42+F45+F49+F54+F56+F58</f>
        <v>14556.577110000002</v>
      </c>
      <c r="G33" s="24"/>
      <c r="H33" s="10">
        <f>H34+H38+H40+H42+H45+H49+H54+H56+H58+H75</f>
        <v>23898.06013</v>
      </c>
      <c r="I33" s="100"/>
      <c r="J33" s="99"/>
    </row>
    <row r="34" spans="1:8" ht="26.25" customHeight="1">
      <c r="A34" s="43" t="s">
        <v>29</v>
      </c>
      <c r="B34" s="44"/>
      <c r="C34" s="45"/>
      <c r="D34" s="20">
        <f>D35+D36+D37</f>
        <v>6853.53507</v>
      </c>
      <c r="E34" s="21"/>
      <c r="F34" s="20">
        <f>F35+F36+F37</f>
        <v>5958.99938</v>
      </c>
      <c r="G34" s="21"/>
      <c r="H34" s="10">
        <f>H35+H36+H37</f>
        <v>6942.64367</v>
      </c>
    </row>
    <row r="35" spans="1:8" ht="50.25" customHeight="1">
      <c r="A35" s="62" t="s">
        <v>24</v>
      </c>
      <c r="B35" s="63"/>
      <c r="C35" s="64"/>
      <c r="D35" s="18">
        <v>837.5</v>
      </c>
      <c r="E35" s="19"/>
      <c r="F35" s="74">
        <v>776.14845</v>
      </c>
      <c r="G35" s="75"/>
      <c r="H35" s="11">
        <v>794.2496</v>
      </c>
    </row>
    <row r="36" spans="1:8" ht="75" customHeight="1">
      <c r="A36" s="62" t="s">
        <v>25</v>
      </c>
      <c r="B36" s="63"/>
      <c r="C36" s="64"/>
      <c r="D36" s="18">
        <v>4037.25807</v>
      </c>
      <c r="E36" s="19"/>
      <c r="F36" s="74">
        <v>3570.89093</v>
      </c>
      <c r="G36" s="75"/>
      <c r="H36" s="11">
        <v>4121.70737</v>
      </c>
    </row>
    <row r="37" spans="1:8" ht="26.25" customHeight="1">
      <c r="A37" s="62" t="s">
        <v>48</v>
      </c>
      <c r="B37" s="63"/>
      <c r="C37" s="64"/>
      <c r="D37" s="18">
        <v>1978.777</v>
      </c>
      <c r="E37" s="19"/>
      <c r="F37" s="74">
        <v>1611.96</v>
      </c>
      <c r="G37" s="75"/>
      <c r="H37" s="11">
        <v>2026.6867</v>
      </c>
    </row>
    <row r="38" spans="1:8" ht="12.75">
      <c r="A38" s="59" t="s">
        <v>27</v>
      </c>
      <c r="B38" s="60"/>
      <c r="C38" s="61"/>
      <c r="D38" s="20">
        <f>D39</f>
        <v>254.7</v>
      </c>
      <c r="E38" s="21"/>
      <c r="F38" s="57">
        <f>F39</f>
        <v>198.27</v>
      </c>
      <c r="G38" s="58"/>
      <c r="H38" s="10">
        <f>H39</f>
        <v>254.8</v>
      </c>
    </row>
    <row r="39" spans="1:8" ht="26.25" customHeight="1">
      <c r="A39" s="43" t="s">
        <v>26</v>
      </c>
      <c r="B39" s="44"/>
      <c r="C39" s="45"/>
      <c r="D39" s="18">
        <v>254.7</v>
      </c>
      <c r="E39" s="19"/>
      <c r="F39" s="74">
        <v>198.27</v>
      </c>
      <c r="G39" s="75"/>
      <c r="H39" s="11">
        <v>254.8</v>
      </c>
    </row>
    <row r="40" spans="1:8" ht="39.75" customHeight="1">
      <c r="A40" s="43" t="s">
        <v>28</v>
      </c>
      <c r="B40" s="44"/>
      <c r="C40" s="45"/>
      <c r="D40" s="20">
        <f>D41</f>
        <v>1513.72758</v>
      </c>
      <c r="E40" s="21"/>
      <c r="F40" s="57">
        <f>F41</f>
        <v>1346.4035</v>
      </c>
      <c r="G40" s="58"/>
      <c r="H40" s="10">
        <f>H41</f>
        <v>1420.88985</v>
      </c>
    </row>
    <row r="41" spans="1:8" ht="12.75">
      <c r="A41" s="59" t="s">
        <v>30</v>
      </c>
      <c r="B41" s="60"/>
      <c r="C41" s="61"/>
      <c r="D41" s="18">
        <v>1513.72758</v>
      </c>
      <c r="E41" s="19"/>
      <c r="F41" s="74">
        <v>1346.4035</v>
      </c>
      <c r="G41" s="75"/>
      <c r="H41" s="11">
        <v>1420.88985</v>
      </c>
    </row>
    <row r="42" spans="1:8" ht="27.75" customHeight="1">
      <c r="A42" s="68" t="s">
        <v>31</v>
      </c>
      <c r="B42" s="69"/>
      <c r="C42" s="70"/>
      <c r="D42" s="20">
        <f>D43+D44</f>
        <v>9243.38578</v>
      </c>
      <c r="E42" s="21"/>
      <c r="F42" s="57">
        <f>F43+F44</f>
        <v>1045.6799999999998</v>
      </c>
      <c r="G42" s="58"/>
      <c r="H42" s="10">
        <f>H43+H44</f>
        <v>8320.88588</v>
      </c>
    </row>
    <row r="43" spans="1:9" ht="24.75" customHeight="1">
      <c r="A43" s="81" t="s">
        <v>32</v>
      </c>
      <c r="B43" s="82"/>
      <c r="C43" s="83"/>
      <c r="D43" s="18">
        <v>9030.38578</v>
      </c>
      <c r="E43" s="19"/>
      <c r="F43" s="74">
        <v>880.18</v>
      </c>
      <c r="G43" s="75"/>
      <c r="H43" s="11">
        <v>8107.88588</v>
      </c>
      <c r="I43" s="100"/>
    </row>
    <row r="44" spans="1:8" ht="24.75" customHeight="1">
      <c r="A44" s="81" t="s">
        <v>33</v>
      </c>
      <c r="B44" s="82"/>
      <c r="C44" s="83"/>
      <c r="D44" s="18">
        <v>213</v>
      </c>
      <c r="E44" s="19"/>
      <c r="F44" s="74">
        <v>165.5</v>
      </c>
      <c r="G44" s="75"/>
      <c r="H44" s="11">
        <v>213</v>
      </c>
    </row>
    <row r="45" spans="1:8" ht="24.75" customHeight="1">
      <c r="A45" s="81" t="s">
        <v>34</v>
      </c>
      <c r="B45" s="82"/>
      <c r="C45" s="83"/>
      <c r="D45" s="20">
        <f>D46+D47+D48</f>
        <v>4823.06959</v>
      </c>
      <c r="E45" s="21"/>
      <c r="F45" s="57">
        <f>F46+F47+F48</f>
        <v>3530.304</v>
      </c>
      <c r="G45" s="58"/>
      <c r="H45" s="10">
        <f>H46+H48+H47</f>
        <v>3927.4860999999996</v>
      </c>
    </row>
    <row r="46" spans="1:8" ht="12.75">
      <c r="A46" s="76" t="s">
        <v>35</v>
      </c>
      <c r="B46" s="77"/>
      <c r="C46" s="78"/>
      <c r="D46" s="18">
        <v>744.09</v>
      </c>
      <c r="E46" s="19"/>
      <c r="F46" s="79">
        <v>244.72</v>
      </c>
      <c r="G46" s="80"/>
      <c r="H46" s="11">
        <v>300.53574</v>
      </c>
    </row>
    <row r="47" spans="1:8" ht="12.75">
      <c r="A47" s="84" t="s">
        <v>36</v>
      </c>
      <c r="B47" s="85"/>
      <c r="C47" s="86"/>
      <c r="D47" s="18">
        <v>1377.9211</v>
      </c>
      <c r="E47" s="19"/>
      <c r="F47" s="74">
        <v>706.22</v>
      </c>
      <c r="G47" s="75"/>
      <c r="H47" s="11">
        <v>821.7491</v>
      </c>
    </row>
    <row r="48" spans="1:8" ht="12.75">
      <c r="A48" s="76" t="s">
        <v>37</v>
      </c>
      <c r="B48" s="77"/>
      <c r="C48" s="78"/>
      <c r="D48" s="18">
        <v>2701.05849</v>
      </c>
      <c r="E48" s="19"/>
      <c r="F48" s="74">
        <v>2579.364</v>
      </c>
      <c r="G48" s="75"/>
      <c r="H48" s="11">
        <v>2805.20126</v>
      </c>
    </row>
    <row r="49" spans="1:8" ht="24.75" customHeight="1">
      <c r="A49" s="87" t="s">
        <v>38</v>
      </c>
      <c r="B49" s="88"/>
      <c r="C49" s="89"/>
      <c r="D49" s="20">
        <f>D50</f>
        <v>2923.87172</v>
      </c>
      <c r="E49" s="21"/>
      <c r="F49" s="57">
        <f>F50</f>
        <v>2087.56023</v>
      </c>
      <c r="G49" s="58"/>
      <c r="H49" s="10">
        <f>H50</f>
        <v>2597.40844</v>
      </c>
    </row>
    <row r="50" spans="1:8" ht="12.75">
      <c r="A50" s="76" t="s">
        <v>39</v>
      </c>
      <c r="B50" s="77"/>
      <c r="C50" s="78"/>
      <c r="D50" s="18">
        <v>2923.87172</v>
      </c>
      <c r="E50" s="19"/>
      <c r="F50" s="74">
        <v>2087.56023</v>
      </c>
      <c r="G50" s="75"/>
      <c r="H50" s="11">
        <v>2597.40844</v>
      </c>
    </row>
    <row r="51" spans="1:8" ht="12.75" customHeight="1" hidden="1">
      <c r="A51" s="2"/>
      <c r="B51" s="1"/>
      <c r="C51" s="1"/>
      <c r="D51" s="18"/>
      <c r="E51" s="19"/>
      <c r="F51" s="74"/>
      <c r="G51" s="75"/>
      <c r="H51" s="11"/>
    </row>
    <row r="52" spans="1:8" ht="12.75" customHeight="1" hidden="1">
      <c r="A52" s="2"/>
      <c r="B52" s="1"/>
      <c r="C52" s="1"/>
      <c r="D52" s="13"/>
      <c r="E52" s="14"/>
      <c r="F52" s="15"/>
      <c r="G52" s="16"/>
      <c r="H52" s="11"/>
    </row>
    <row r="53" spans="1:8" ht="12.75" customHeight="1" hidden="1">
      <c r="A53" s="2"/>
      <c r="B53" s="1"/>
      <c r="C53" s="1"/>
      <c r="D53" s="13"/>
      <c r="E53" s="14"/>
      <c r="F53" s="15"/>
      <c r="G53" s="16"/>
      <c r="H53" s="11"/>
    </row>
    <row r="54" spans="1:8" ht="12.75">
      <c r="A54" s="36" t="s">
        <v>40</v>
      </c>
      <c r="B54" s="37"/>
      <c r="C54" s="38"/>
      <c r="D54" s="20">
        <f>D55</f>
        <v>351.2</v>
      </c>
      <c r="E54" s="21"/>
      <c r="F54" s="57">
        <f>F55</f>
        <v>303.42</v>
      </c>
      <c r="G54" s="58"/>
      <c r="H54" s="10">
        <f>H55</f>
        <v>331.76653</v>
      </c>
    </row>
    <row r="55" spans="1:8" ht="12.75">
      <c r="A55" s="71" t="s">
        <v>41</v>
      </c>
      <c r="B55" s="72"/>
      <c r="C55" s="73"/>
      <c r="D55" s="18">
        <v>351.2</v>
      </c>
      <c r="E55" s="19"/>
      <c r="F55" s="74">
        <v>303.42</v>
      </c>
      <c r="G55" s="75"/>
      <c r="H55" s="11">
        <v>331.76653</v>
      </c>
    </row>
    <row r="56" spans="1:8" ht="31.5" customHeight="1">
      <c r="A56" s="90" t="s">
        <v>42</v>
      </c>
      <c r="B56" s="91"/>
      <c r="C56" s="92"/>
      <c r="D56" s="20">
        <f>D57</f>
        <v>0</v>
      </c>
      <c r="E56" s="21"/>
      <c r="F56" s="57"/>
      <c r="G56" s="58"/>
      <c r="H56" s="10">
        <f>H57</f>
        <v>0</v>
      </c>
    </row>
    <row r="57" spans="1:8" ht="12.75">
      <c r="A57" s="36" t="s">
        <v>43</v>
      </c>
      <c r="B57" s="37"/>
      <c r="C57" s="38"/>
      <c r="D57" s="18"/>
      <c r="E57" s="19"/>
      <c r="F57" s="74"/>
      <c r="G57" s="75"/>
      <c r="H57" s="11"/>
    </row>
    <row r="58" spans="1:8" ht="36.75" customHeight="1">
      <c r="A58" s="90" t="s">
        <v>50</v>
      </c>
      <c r="B58" s="91"/>
      <c r="C58" s="92"/>
      <c r="D58" s="20">
        <f>D59</f>
        <v>108</v>
      </c>
      <c r="E58" s="21"/>
      <c r="F58" s="57">
        <f>F59</f>
        <v>85.94</v>
      </c>
      <c r="G58" s="58"/>
      <c r="H58" s="10">
        <f>H59</f>
        <v>101.59966</v>
      </c>
    </row>
    <row r="59" spans="1:8" ht="24.75" customHeight="1">
      <c r="A59" s="43" t="s">
        <v>49</v>
      </c>
      <c r="B59" s="44"/>
      <c r="C59" s="45"/>
      <c r="D59" s="18">
        <v>108</v>
      </c>
      <c r="E59" s="19"/>
      <c r="F59" s="74">
        <v>85.94</v>
      </c>
      <c r="G59" s="75"/>
      <c r="H59" s="11">
        <v>101.59966</v>
      </c>
    </row>
    <row r="60" spans="1:8" ht="45" customHeight="1">
      <c r="A60" s="93" t="s">
        <v>54</v>
      </c>
      <c r="B60" s="93"/>
      <c r="C60" s="94"/>
      <c r="D60" s="20">
        <f>D75</f>
        <v>0.58</v>
      </c>
      <c r="E60" s="21"/>
      <c r="F60" s="67"/>
      <c r="G60" s="22"/>
      <c r="H60" s="10">
        <v>0.58</v>
      </c>
    </row>
    <row r="61" spans="1:8" ht="0.75" customHeight="1" hidden="1">
      <c r="A61" s="2"/>
      <c r="B61" s="1"/>
      <c r="C61" s="1"/>
      <c r="D61" s="18"/>
      <c r="E61" s="19"/>
      <c r="F61" s="51"/>
      <c r="G61" s="52"/>
      <c r="H61" s="11"/>
    </row>
    <row r="62" spans="1:8" ht="12.75" customHeight="1" hidden="1">
      <c r="A62" s="2"/>
      <c r="B62" s="1"/>
      <c r="C62" s="1"/>
      <c r="D62" s="18"/>
      <c r="E62" s="19"/>
      <c r="F62" s="51"/>
      <c r="G62" s="52"/>
      <c r="H62" s="11"/>
    </row>
    <row r="63" spans="1:8" ht="12.75" customHeight="1" hidden="1">
      <c r="A63" s="2"/>
      <c r="B63" s="1"/>
      <c r="C63" s="1"/>
      <c r="D63" s="18"/>
      <c r="E63" s="19"/>
      <c r="F63" s="51"/>
      <c r="G63" s="52"/>
      <c r="H63" s="11"/>
    </row>
    <row r="64" spans="1:8" ht="12.75" customHeight="1" hidden="1">
      <c r="A64" s="2"/>
      <c r="B64" s="1"/>
      <c r="C64" s="1"/>
      <c r="D64" s="18"/>
      <c r="E64" s="19"/>
      <c r="F64" s="51"/>
      <c r="G64" s="52"/>
      <c r="H64" s="11"/>
    </row>
    <row r="65" spans="1:8" ht="12.75" customHeight="1" hidden="1">
      <c r="A65" s="2"/>
      <c r="B65" s="1"/>
      <c r="C65" s="1"/>
      <c r="D65" s="18"/>
      <c r="E65" s="19"/>
      <c r="F65" s="51"/>
      <c r="G65" s="52"/>
      <c r="H65" s="11"/>
    </row>
    <row r="66" spans="1:8" ht="12.75" customHeight="1" hidden="1">
      <c r="A66" s="2"/>
      <c r="B66" s="1"/>
      <c r="C66" s="1"/>
      <c r="D66" s="18"/>
      <c r="E66" s="19"/>
      <c r="F66" s="51"/>
      <c r="G66" s="52"/>
      <c r="H66" s="11"/>
    </row>
    <row r="67" spans="1:8" ht="12.75" customHeight="1" hidden="1">
      <c r="A67" s="2"/>
      <c r="B67" s="1"/>
      <c r="C67" s="1"/>
      <c r="D67" s="18"/>
      <c r="E67" s="19"/>
      <c r="F67" s="51"/>
      <c r="G67" s="52"/>
      <c r="H67" s="11"/>
    </row>
    <row r="68" spans="1:8" ht="12.75" customHeight="1" hidden="1">
      <c r="A68" s="3"/>
      <c r="B68" s="1"/>
      <c r="C68" s="1"/>
      <c r="D68" s="18"/>
      <c r="E68" s="19"/>
      <c r="F68" s="51"/>
      <c r="G68" s="52"/>
      <c r="H68" s="11"/>
    </row>
    <row r="69" spans="1:8" ht="12.75" customHeight="1" hidden="1">
      <c r="A69" s="2"/>
      <c r="B69" s="1"/>
      <c r="C69" s="1"/>
      <c r="D69" s="18"/>
      <c r="E69" s="19"/>
      <c r="F69" s="51"/>
      <c r="G69" s="52"/>
      <c r="H69" s="11"/>
    </row>
    <row r="70" spans="1:8" ht="12.75" customHeight="1" hidden="1">
      <c r="A70" s="2"/>
      <c r="B70" s="1"/>
      <c r="C70" s="1"/>
      <c r="D70" s="18"/>
      <c r="E70" s="19"/>
      <c r="F70" s="51"/>
      <c r="G70" s="52"/>
      <c r="H70" s="11"/>
    </row>
    <row r="71" spans="1:8" ht="12.75" customHeight="1" hidden="1">
      <c r="A71" s="2"/>
      <c r="B71" s="1"/>
      <c r="C71" s="1"/>
      <c r="D71" s="18"/>
      <c r="E71" s="19"/>
      <c r="F71" s="51"/>
      <c r="G71" s="52"/>
      <c r="H71" s="11"/>
    </row>
    <row r="72" spans="1:8" ht="12.75" customHeight="1" hidden="1">
      <c r="A72" s="2"/>
      <c r="B72" s="1"/>
      <c r="C72" s="1"/>
      <c r="D72" s="18"/>
      <c r="E72" s="19"/>
      <c r="F72" s="51"/>
      <c r="G72" s="52"/>
      <c r="H72" s="11"/>
    </row>
    <row r="73" spans="1:8" ht="12.75" customHeight="1" hidden="1">
      <c r="A73" s="3"/>
      <c r="B73" s="1"/>
      <c r="C73" s="1"/>
      <c r="D73" s="18"/>
      <c r="E73" s="19"/>
      <c r="F73" s="51"/>
      <c r="G73" s="52"/>
      <c r="H73" s="11"/>
    </row>
    <row r="74" spans="1:8" ht="12.75" customHeight="1" hidden="1">
      <c r="A74" s="3"/>
      <c r="B74" s="4"/>
      <c r="C74" s="4"/>
      <c r="D74" s="18"/>
      <c r="E74" s="19"/>
      <c r="F74" s="51"/>
      <c r="G74" s="52"/>
      <c r="H74" s="11"/>
    </row>
    <row r="75" spans="1:8" ht="12.75">
      <c r="A75" s="37" t="s">
        <v>53</v>
      </c>
      <c r="B75" s="37"/>
      <c r="C75" s="38"/>
      <c r="D75" s="18">
        <v>0.58</v>
      </c>
      <c r="E75" s="19"/>
      <c r="F75" s="51"/>
      <c r="G75" s="52"/>
      <c r="H75" s="11">
        <v>0.58</v>
      </c>
    </row>
    <row r="76" spans="1:8" ht="12" customHeight="1">
      <c r="A76" s="95" t="s">
        <v>44</v>
      </c>
      <c r="B76" s="96"/>
      <c r="C76" s="97"/>
      <c r="D76" s="20">
        <f>D9-D33</f>
        <v>-2048.2417400000013</v>
      </c>
      <c r="E76" s="21"/>
      <c r="F76" s="20">
        <f>F9-F33</f>
        <v>165.0839799999976</v>
      </c>
      <c r="G76" s="21"/>
      <c r="H76" s="10">
        <f>H9-H33</f>
        <v>-81.96212999999989</v>
      </c>
    </row>
    <row r="77" spans="4:8" ht="12.75" hidden="1">
      <c r="D77" s="17"/>
      <c r="E77" s="17"/>
      <c r="F77" s="17"/>
      <c r="G77" s="17"/>
      <c r="H77" s="17"/>
    </row>
    <row r="78" spans="4:8" ht="12.75" hidden="1">
      <c r="D78" s="17"/>
      <c r="E78" s="17"/>
      <c r="F78" s="17"/>
      <c r="G78" s="17"/>
      <c r="H78" s="17"/>
    </row>
    <row r="79" spans="4:8" ht="12.75">
      <c r="D79" s="17"/>
      <c r="E79" s="17"/>
      <c r="F79" s="17"/>
      <c r="G79" s="17"/>
      <c r="H79" s="17"/>
    </row>
    <row r="80" spans="4:8" ht="12.75">
      <c r="D80" s="17"/>
      <c r="E80" s="17"/>
      <c r="F80" s="17"/>
      <c r="G80" s="17"/>
      <c r="H80" s="17"/>
    </row>
    <row r="81" spans="1:8" ht="12.75">
      <c r="A81" s="6" t="s">
        <v>45</v>
      </c>
      <c r="B81" s="6"/>
      <c r="C81" s="6"/>
      <c r="H81" s="8" t="s">
        <v>46</v>
      </c>
    </row>
  </sheetData>
  <sheetProtection/>
  <mergeCells count="192">
    <mergeCell ref="D37:E37"/>
    <mergeCell ref="F37:G37"/>
    <mergeCell ref="D54:E54"/>
    <mergeCell ref="F54:G54"/>
    <mergeCell ref="A43:C43"/>
    <mergeCell ref="A76:C76"/>
    <mergeCell ref="D70:E70"/>
    <mergeCell ref="F70:G70"/>
    <mergeCell ref="F33:G33"/>
    <mergeCell ref="D48:E48"/>
    <mergeCell ref="F48:G48"/>
    <mergeCell ref="D50:E50"/>
    <mergeCell ref="F50:G50"/>
    <mergeCell ref="D49:E49"/>
    <mergeCell ref="F49:G49"/>
    <mergeCell ref="A60:C60"/>
    <mergeCell ref="A75:C75"/>
    <mergeCell ref="F58:G58"/>
    <mergeCell ref="F59:G59"/>
    <mergeCell ref="F61:G61"/>
    <mergeCell ref="D72:E72"/>
    <mergeCell ref="D68:E68"/>
    <mergeCell ref="D69:E69"/>
    <mergeCell ref="A46:C46"/>
    <mergeCell ref="A47:C47"/>
    <mergeCell ref="A48:C48"/>
    <mergeCell ref="A49:C49"/>
    <mergeCell ref="A58:C58"/>
    <mergeCell ref="A59:C59"/>
    <mergeCell ref="A56:C56"/>
    <mergeCell ref="A57:C57"/>
    <mergeCell ref="F57:G57"/>
    <mergeCell ref="F43:G43"/>
    <mergeCell ref="F44:G44"/>
    <mergeCell ref="F45:G45"/>
    <mergeCell ref="F46:G46"/>
    <mergeCell ref="F47:G47"/>
    <mergeCell ref="F51:G51"/>
    <mergeCell ref="F62:G62"/>
    <mergeCell ref="F60:G60"/>
    <mergeCell ref="F32:G32"/>
    <mergeCell ref="F34:G34"/>
    <mergeCell ref="F35:G35"/>
    <mergeCell ref="F36:G36"/>
    <mergeCell ref="F38:G38"/>
    <mergeCell ref="F55:G55"/>
    <mergeCell ref="F56:G56"/>
    <mergeCell ref="F69:G69"/>
    <mergeCell ref="F68:G68"/>
    <mergeCell ref="F39:G39"/>
    <mergeCell ref="F40:G40"/>
    <mergeCell ref="F41:G41"/>
    <mergeCell ref="F67:G67"/>
    <mergeCell ref="F66:G66"/>
    <mergeCell ref="F65:G65"/>
    <mergeCell ref="F64:G64"/>
    <mergeCell ref="F63:G63"/>
    <mergeCell ref="F27:G27"/>
    <mergeCell ref="F28:G28"/>
    <mergeCell ref="F29:G29"/>
    <mergeCell ref="F30:G30"/>
    <mergeCell ref="F31:G31"/>
    <mergeCell ref="F76:G76"/>
    <mergeCell ref="F75:G75"/>
    <mergeCell ref="F74:G74"/>
    <mergeCell ref="F73:G73"/>
    <mergeCell ref="F72:G72"/>
    <mergeCell ref="A36:C36"/>
    <mergeCell ref="A38:C38"/>
    <mergeCell ref="A39:C39"/>
    <mergeCell ref="A40:C40"/>
    <mergeCell ref="A41:C41"/>
    <mergeCell ref="A37:C37"/>
    <mergeCell ref="D64:E64"/>
    <mergeCell ref="D65:E65"/>
    <mergeCell ref="D67:E67"/>
    <mergeCell ref="D66:E66"/>
    <mergeCell ref="D47:E47"/>
    <mergeCell ref="D58:E58"/>
    <mergeCell ref="D59:E59"/>
    <mergeCell ref="D51:E51"/>
    <mergeCell ref="D55:E55"/>
    <mergeCell ref="D56:E56"/>
    <mergeCell ref="D57:E57"/>
    <mergeCell ref="A42:C42"/>
    <mergeCell ref="A54:C54"/>
    <mergeCell ref="A55:C55"/>
    <mergeCell ref="A50:C50"/>
    <mergeCell ref="D43:E43"/>
    <mergeCell ref="A44:C44"/>
    <mergeCell ref="A45:C45"/>
    <mergeCell ref="D76:E76"/>
    <mergeCell ref="D75:E75"/>
    <mergeCell ref="D74:E74"/>
    <mergeCell ref="D73:E73"/>
    <mergeCell ref="D23:E23"/>
    <mergeCell ref="D44:E44"/>
    <mergeCell ref="D45:E45"/>
    <mergeCell ref="D46:E46"/>
    <mergeCell ref="D34:E34"/>
    <mergeCell ref="D35:E35"/>
    <mergeCell ref="F23:G23"/>
    <mergeCell ref="F24:G24"/>
    <mergeCell ref="D33:E33"/>
    <mergeCell ref="D38:E38"/>
    <mergeCell ref="F10:G10"/>
    <mergeCell ref="F11:G11"/>
    <mergeCell ref="D36:E36"/>
    <mergeCell ref="F25:G25"/>
    <mergeCell ref="F26:G26"/>
    <mergeCell ref="F12:G12"/>
    <mergeCell ref="F15:G15"/>
    <mergeCell ref="F14:G14"/>
    <mergeCell ref="D9:E9"/>
    <mergeCell ref="D11:E11"/>
    <mergeCell ref="F9:G9"/>
    <mergeCell ref="D13:E13"/>
    <mergeCell ref="A33:C33"/>
    <mergeCell ref="A34:C34"/>
    <mergeCell ref="A35:C35"/>
    <mergeCell ref="D15:E15"/>
    <mergeCell ref="A32:C32"/>
    <mergeCell ref="D14:E14"/>
    <mergeCell ref="D31:E31"/>
    <mergeCell ref="D26:E26"/>
    <mergeCell ref="D32:E32"/>
    <mergeCell ref="D30:E30"/>
    <mergeCell ref="D22:E22"/>
    <mergeCell ref="F71:G71"/>
    <mergeCell ref="D42:E42"/>
    <mergeCell ref="F42:G42"/>
    <mergeCell ref="F22:G22"/>
    <mergeCell ref="A8:C8"/>
    <mergeCell ref="D8:E8"/>
    <mergeCell ref="D27:E27"/>
    <mergeCell ref="D28:E28"/>
    <mergeCell ref="D29:E29"/>
    <mergeCell ref="D24:E24"/>
    <mergeCell ref="D25:E25"/>
    <mergeCell ref="D71:E71"/>
    <mergeCell ref="D61:E61"/>
    <mergeCell ref="D62:E62"/>
    <mergeCell ref="D63:E63"/>
    <mergeCell ref="D60:E60"/>
    <mergeCell ref="D40:E40"/>
    <mergeCell ref="D39:E39"/>
    <mergeCell ref="D41:E41"/>
    <mergeCell ref="F21:G21"/>
    <mergeCell ref="F20:G20"/>
    <mergeCell ref="F19:G19"/>
    <mergeCell ref="F18:G18"/>
    <mergeCell ref="F17:G17"/>
    <mergeCell ref="D17:E17"/>
    <mergeCell ref="D18:E18"/>
    <mergeCell ref="D20:E20"/>
    <mergeCell ref="D19:E19"/>
    <mergeCell ref="D21:E21"/>
    <mergeCell ref="D16:E16"/>
    <mergeCell ref="F16:G16"/>
    <mergeCell ref="F13:G13"/>
    <mergeCell ref="F6:G7"/>
    <mergeCell ref="H6:H7"/>
    <mergeCell ref="D6:E7"/>
    <mergeCell ref="D10:E10"/>
    <mergeCell ref="F8:G8"/>
    <mergeCell ref="D12:E12"/>
    <mergeCell ref="A6:C7"/>
    <mergeCell ref="A9:C9"/>
    <mergeCell ref="A10:C10"/>
    <mergeCell ref="A11:C11"/>
    <mergeCell ref="A12:C12"/>
    <mergeCell ref="A20:C20"/>
    <mergeCell ref="A18:C18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31:C31"/>
    <mergeCell ref="B3:H3"/>
    <mergeCell ref="B1:H2"/>
    <mergeCell ref="A25:C25"/>
    <mergeCell ref="A26:C26"/>
    <mergeCell ref="A27:C27"/>
    <mergeCell ref="A28:C28"/>
    <mergeCell ref="A29:C29"/>
    <mergeCell ref="A30:C30"/>
    <mergeCell ref="A19:C19"/>
  </mergeCells>
  <printOptions/>
  <pageMargins left="0.7480314960629921" right="0.7480314960629921" top="0.3937007874015748" bottom="0.3937007874015748" header="0.1968503937007874" footer="0.11811023622047245"/>
  <pageSetup fitToWidth="0" fitToHeight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ARM07</dc:creator>
  <cp:keywords/>
  <dc:description/>
  <cp:lastModifiedBy>5</cp:lastModifiedBy>
  <cp:lastPrinted>2020-02-06T11:51:36Z</cp:lastPrinted>
  <dcterms:created xsi:type="dcterms:W3CDTF">2006-08-24T04:49:57Z</dcterms:created>
  <dcterms:modified xsi:type="dcterms:W3CDTF">2021-02-10T19:08:13Z</dcterms:modified>
  <cp:category/>
  <cp:version/>
  <cp:contentType/>
  <cp:contentStatus/>
</cp:coreProperties>
</file>